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xr:revisionPtr revIDLastSave="0" documentId="8_{C7111B88-E669-4E6D-ADCB-E841BF67A899}" xr6:coauthVersionLast="47" xr6:coauthVersionMax="47" xr10:uidLastSave="{00000000-0000-0000-0000-000000000000}"/>
  <workbookProtection workbookAlgorithmName="SHA-512" workbookHashValue="Xr/eQnWhpV41z0Pjg4P9Cr9YEAlOaKfNHlikvTUtg+F4IPRsK50+t5Bf/mRz5juy4kBSj/wY4W6fg97MQoGVPA==" workbookSaltValue="6zGK6zl/6Fi6nSyb4Ab+Nw==" workbookSpinCount="100000" lockStructure="1"/>
  <bookViews>
    <workbookView xWindow="-120" yWindow="-120" windowWidth="38640" windowHeight="21240" xr2:uid="{D586848B-01F1-41DD-A4B4-D22FEE88EC10}"/>
  </bookViews>
  <sheets>
    <sheet name="Read Me" sheetId="3" r:id="rId1"/>
    <sheet name="Weekly Catch-up" sheetId="1" r:id="rId2"/>
    <sheet name="Lists" sheetId="2" state="veryHidden" r:id="rId3"/>
  </sheets>
  <definedNames>
    <definedName name="L_Currentholder">Lists!$B$3:$B$8</definedName>
    <definedName name="L_Status">Lists!$A$3:$A$7</definedName>
    <definedName name="_xlnm.Print_Area" localSheetId="0">'Read Me'!$A$1:$F$32</definedName>
    <definedName name="_xlnm.Print_Area" localSheetId="1">'Weekly Catch-up'!$A$1:$I$31</definedName>
    <definedName name="_xlnm.Print_Titles" localSheetId="1">'Weekly Catch-up'!$7:$7</definedName>
    <definedName name="ReviewDate">IF(ISNUMBER('Weekly Catch-up'!$B$5),'Weekly Catch-up'!$B$5,TODAY())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B5" i="1"/>
  <c r="E8" i="1" s="1"/>
  <c r="I8" i="1" s="1"/>
  <c r="E9" i="1" l="1"/>
  <c r="I9" i="1" s="1"/>
</calcChain>
</file>

<file path=xl/sharedStrings.xml><?xml version="1.0" encoding="utf-8"?>
<sst xmlns="http://schemas.openxmlformats.org/spreadsheetml/2006/main" count="76" uniqueCount="68">
  <si>
    <t>AuditClarity dropdown lists - support sheet. Extend the options here if you need to.</t>
  </si>
  <si>
    <t>Status</t>
  </si>
  <si>
    <t>Not started</t>
  </si>
  <si>
    <t>In progress</t>
  </si>
  <si>
    <t>Waiting</t>
  </si>
  <si>
    <t>Blocked</t>
  </si>
  <si>
    <t>Complete</t>
  </si>
  <si>
    <t>Current holder</t>
  </si>
  <si>
    <t>Finance</t>
  </si>
  <si>
    <t>Auditor</t>
  </si>
  <si>
    <t>Technical specialist</t>
  </si>
  <si>
    <t>Governance</t>
  </si>
  <si>
    <t>Third party</t>
  </si>
  <si>
    <t>Other</t>
  </si>
  <si>
    <r>
      <t>Audit</t>
    </r>
    <r>
      <rPr>
        <b/>
        <sz val="15"/>
        <color rgb="FF26A096"/>
        <rFont val="Calibri"/>
        <family val="2"/>
      </rPr>
      <t>Clarity</t>
    </r>
    <r>
      <rPr>
        <b/>
        <sz val="15"/>
        <color rgb="FFFFFFFF"/>
        <rFont val="Calibri"/>
        <family val="2"/>
      </rPr>
      <t xml:space="preserve">  |  WEEKLY AUDIT CATCH-UP SHEET</t>
    </r>
  </si>
  <si>
    <t>A focused view of the items that need attention in your next audit meeting</t>
  </si>
  <si>
    <t>List only the 10 to 20 items that need attention this week and filter on Attention to run the meeting. The two grey italic rows are worked examples - select them and press Delete. Full guidance is on the Read Me tab.</t>
  </si>
  <si>
    <t>Date used for this review:</t>
  </si>
  <si>
    <t>Attention is measured from this date. It defaults to today - type a fixed date if you are preparing ahead of the meeting.</t>
  </si>
  <si>
    <t>Item or milestone</t>
  </si>
  <si>
    <t>Next action</t>
  </si>
  <si>
    <t>Action owner</t>
  </si>
  <si>
    <t>Due date</t>
  </si>
  <si>
    <t>Blocker or decision needed</t>
  </si>
  <si>
    <t>Meeting outcome</t>
  </si>
  <si>
    <t>Attention</t>
  </si>
  <si>
    <t>Revenue - remaining substantive testing support</t>
  </si>
  <si>
    <t>Send the outstanding invoice packs and delivery notes to the audit team</t>
  </si>
  <si>
    <t>Financial Controller</t>
  </si>
  <si>
    <t>Three items sit with the warehouse - are scanned copies acceptable?</t>
  </si>
  <si>
    <t>Scanned copies accepted; Finance to send by Thursday</t>
  </si>
  <si>
    <t>Impairment assessment - updated valuation</t>
  </si>
  <si>
    <t>Confirm reviewer availability and agree a date for comments to come back</t>
  </si>
  <si>
    <t>CFO</t>
  </si>
  <si>
    <t>Reviewer not yet booked - decision needed on using external support</t>
  </si>
  <si>
    <t>For full milestone planning, forecast tracking and audit dependencies, explore the AuditClarity External Audit Timeline at auditclaritytools.com.</t>
  </si>
  <si>
    <t>WHAT THIS IS</t>
  </si>
  <si>
    <t>A finance-team-owned weekly action record for the items that genuinely need discussion during an external audit catch-up. It is not a full audit plan and not a PBC request database.</t>
  </si>
  <si>
    <t>HOW TO USE IT</t>
  </si>
  <si>
    <t>Before the meeting, list only the 10 to 20 items needing attention.</t>
  </si>
  <si>
    <t>During the meeting, confirm the current holder, next action, action owner, due date, blocker and agreed outcome.</t>
  </si>
  <si>
    <t>Keep unresolved items in the same row for the next meeting.</t>
  </si>
  <si>
    <t>Update the existing row rather than creating a duplicate.</t>
  </si>
  <si>
    <t>Mark completed items as Complete.</t>
  </si>
  <si>
    <t>Save or circulate a dated PDF after each catch-up if a historical record is required.</t>
  </si>
  <si>
    <r>
      <t xml:space="preserve">Open the Weekly Catch-up Sheet  </t>
    </r>
    <r>
      <rPr>
        <b/>
        <sz val="10.5"/>
        <color rgb="FFFFFFFF"/>
        <rFont val="新細明體"/>
        <family val="2"/>
        <charset val="136"/>
      </rPr>
      <t>→</t>
    </r>
  </si>
  <si>
    <t>THE ATTENTION COLUMN CALCULATES ITSELF</t>
  </si>
  <si>
    <t>OVERDUE</t>
  </si>
  <si>
    <t>past its due date</t>
  </si>
  <si>
    <t>DUE SOON</t>
  </si>
  <si>
    <t>due within the next seven days</t>
  </si>
  <si>
    <t>BLOCKED</t>
  </si>
  <si>
    <t>status set to Blocked</t>
  </si>
  <si>
    <t>ON TRACK</t>
  </si>
  <si>
    <t>nothing flagged</t>
  </si>
  <si>
    <t>COMPLETE</t>
  </si>
  <si>
    <t>status set to Complete</t>
  </si>
  <si>
    <t>NEED MORE THAN A WEEKLY ACTION RECORD?</t>
  </si>
  <si>
    <t>The AuditClarity External Audit Timeline adds:</t>
  </si>
  <si>
    <t>-  Full planning-to-signing milestones</t>
  </si>
  <si>
    <t>-  Control Centre</t>
  </si>
  <si>
    <t>-  Planned, forecast and actual dates</t>
  </si>
  <si>
    <t>-  Visual Audit Plan</t>
  </si>
  <si>
    <t>-  Automatic Weekly Look-Ahead</t>
  </si>
  <si>
    <t>-  Automatic Catch-up Issues view</t>
  </si>
  <si>
    <t>-  Blocker, ownership and sign-off impact tracking</t>
  </si>
  <si>
    <r>
      <t xml:space="preserve">Explore the External Audit Timeline  </t>
    </r>
    <r>
      <rPr>
        <b/>
        <u/>
        <sz val="10"/>
        <color rgb="FF1C7870"/>
        <rFont val="新細明體"/>
        <family val="2"/>
        <charset val="136"/>
      </rPr>
      <t>→</t>
    </r>
  </si>
  <si>
    <r>
      <t xml:space="preserve">Follow AuditClarity on LinkedIn for future free resources  </t>
    </r>
    <r>
      <rPr>
        <b/>
        <u/>
        <sz val="10"/>
        <color rgb="FF1C7870"/>
        <rFont val="新細明體"/>
        <family val="2"/>
        <charset val="136"/>
      </rPr>
      <t>→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</si>
</sst>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2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rgb="FF5A647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5"/>
      <color rgb="FFFFFFFF"/>
      <name val="Calibri"/>
      <family val="2"/>
    </font>
    <font>
      <b/>
      <sz val="15"/>
      <color rgb="FF26A096"/>
      <name val="Calibri"/>
      <family val="2"/>
    </font>
    <font>
      <b/>
      <sz val="11"/>
      <color rgb="FF1C7870"/>
      <name val="Calibri"/>
      <family val="2"/>
    </font>
    <font>
      <sz val="8.5"/>
      <color rgb="FF5A6470"/>
      <name val="Calibri"/>
      <family val="2"/>
    </font>
    <font>
      <b/>
      <sz val="10"/>
      <color rgb="FF0F1E30"/>
      <name val="Calibri"/>
      <family val="2"/>
    </font>
    <font>
      <b/>
      <sz val="10"/>
      <color rgb="FF1F2937"/>
      <name val="Calibri"/>
      <family val="2"/>
    </font>
    <font>
      <b/>
      <sz val="10"/>
      <color rgb="FFFFFFFF"/>
      <name val="Calibri"/>
      <family val="2"/>
    </font>
    <font>
      <sz val="10"/>
      <color rgb="FF1F2937"/>
      <name val="Calibri"/>
      <family val="2"/>
    </font>
    <font>
      <sz val="9.5"/>
      <color rgb="FF1F2937"/>
      <name val="Calibri"/>
      <family val="2"/>
    </font>
    <font>
      <b/>
      <sz val="9.5"/>
      <color rgb="FF1F2937"/>
      <name val="Calibri"/>
      <family val="2"/>
    </font>
    <font>
      <i/>
      <sz val="9.5"/>
      <color rgb="FF5A6470"/>
      <name val="Calibri"/>
      <family val="2"/>
    </font>
    <font>
      <i/>
      <sz val="8.5"/>
      <color rgb="FF5A6470"/>
      <name val="Calibri"/>
      <family val="2"/>
    </font>
    <font>
      <b/>
      <sz val="10"/>
      <color rgb="FF1C7870"/>
      <name val="Calibri"/>
      <family val="2"/>
    </font>
    <font>
      <u/>
      <sz val="12"/>
      <color theme="10"/>
      <name val="新細明體"/>
      <family val="2"/>
      <charset val="136"/>
      <scheme val="minor"/>
    </font>
    <font>
      <b/>
      <sz val="10.5"/>
      <color rgb="FFFFFFFF"/>
      <name val="Calibri"/>
      <family val="2"/>
    </font>
    <font>
      <b/>
      <sz val="10.5"/>
      <color rgb="FFFFFFFF"/>
      <name val="新細明體"/>
      <family val="2"/>
      <charset val="136"/>
    </font>
    <font>
      <b/>
      <sz val="8.5"/>
      <color rgb="FFB3261E"/>
      <name val="Calibri"/>
      <family val="2"/>
    </font>
    <font>
      <b/>
      <sz val="8.5"/>
      <color rgb="FFD68A00"/>
      <name val="Calibri"/>
      <family val="2"/>
    </font>
    <font>
      <b/>
      <sz val="8.5"/>
      <color rgb="FF6B4E9E"/>
      <name val="Calibri"/>
      <family val="2"/>
    </font>
    <font>
      <b/>
      <sz val="8.5"/>
      <color rgb="FF1C7870"/>
      <name val="Calibri"/>
      <family val="2"/>
    </font>
    <font>
      <b/>
      <sz val="8.5"/>
      <color rgb="FF2E7D46"/>
      <name val="Calibri"/>
      <family val="2"/>
    </font>
    <font>
      <b/>
      <u/>
      <sz val="10"/>
      <color rgb="FF1C7870"/>
      <name val="Calibri"/>
      <family val="2"/>
    </font>
    <font>
      <b/>
      <u/>
      <sz val="10"/>
      <color rgb="FF1C7870"/>
      <name val="新細明體"/>
      <family val="2"/>
      <charset val="136"/>
    </font>
  </fonts>
  <fills count="11">
    <fill>
      <patternFill patternType="none"/>
    </fill>
    <fill>
      <patternFill patternType="gray125"/>
    </fill>
    <fill>
      <patternFill patternType="solid">
        <fgColor rgb="FF0F1E30"/>
        <bgColor indexed="64"/>
      </patternFill>
    </fill>
    <fill>
      <patternFill patternType="solid">
        <fgColor rgb="FFFFF9E6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1C7870"/>
        <bgColor indexed="64"/>
      </patternFill>
    </fill>
    <fill>
      <patternFill patternType="solid">
        <fgColor rgb="FFF7E0DE"/>
        <bgColor indexed="64"/>
      </patternFill>
    </fill>
    <fill>
      <patternFill patternType="solid">
        <fgColor rgb="FFFAF0D6"/>
        <bgColor indexed="64"/>
      </patternFill>
    </fill>
    <fill>
      <patternFill patternType="solid">
        <fgColor rgb="FFE8E2F2"/>
        <bgColor indexed="64"/>
      </patternFill>
    </fill>
    <fill>
      <patternFill patternType="solid">
        <fgColor rgb="FFE0F2F0"/>
        <bgColor indexed="64"/>
      </patternFill>
    </fill>
    <fill>
      <patternFill patternType="solid">
        <fgColor rgb="FFE0F0E4"/>
        <bgColor indexed="64"/>
      </patternFill>
    </fill>
  </fills>
  <borders count="13">
    <border>
      <left/>
      <right/>
      <top/>
      <bottom/>
      <diagonal/>
    </border>
    <border>
      <left style="medium">
        <color rgb="FFE6D296"/>
      </left>
      <right/>
      <top/>
      <bottom/>
      <diagonal/>
    </border>
    <border>
      <left style="medium">
        <color rgb="FFE6D296"/>
      </left>
      <right style="medium">
        <color rgb="FFE6D296"/>
      </right>
      <top style="medium">
        <color rgb="FFE6D296"/>
      </top>
      <bottom style="medium">
        <color rgb="FFE6D296"/>
      </bottom>
      <diagonal/>
    </border>
    <border>
      <left style="thin">
        <color rgb="FFD0D5DD"/>
      </left>
      <right/>
      <top/>
      <bottom/>
      <diagonal/>
    </border>
    <border>
      <left style="thin">
        <color rgb="FFD0D5DD"/>
      </left>
      <right/>
      <top style="thin">
        <color rgb="FFD0D5DD"/>
      </top>
      <bottom/>
      <diagonal/>
    </border>
    <border>
      <left style="thin">
        <color rgb="FFD0D5DD"/>
      </left>
      <right/>
      <top style="thin">
        <color rgb="FFD0D5DD"/>
      </top>
      <bottom style="thin">
        <color rgb="FFD0D5DD"/>
      </bottom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  <border>
      <left/>
      <right style="thin">
        <color rgb="FFD0D5DD"/>
      </right>
      <top/>
      <bottom style="thin">
        <color rgb="FFD0D5DD"/>
      </bottom>
      <diagonal/>
    </border>
    <border>
      <left style="thin">
        <color rgb="FFD0D5DD"/>
      </left>
      <right style="thin">
        <color rgb="FFD0D5DD"/>
      </right>
      <top/>
      <bottom style="thin">
        <color rgb="FFD0D5DD"/>
      </bottom>
      <diagonal/>
    </border>
    <border>
      <left style="thin">
        <color rgb="FFD0D5DD"/>
      </left>
      <right/>
      <top/>
      <bottom style="thin">
        <color rgb="FFD0D5DD"/>
      </bottom>
      <diagonal/>
    </border>
    <border>
      <left/>
      <right style="thin">
        <color rgb="FFD0D5DD"/>
      </right>
      <top style="thin">
        <color rgb="FFD0D5DD"/>
      </top>
      <bottom style="thin">
        <color rgb="FFD0D5DD"/>
      </bottom>
      <diagonal/>
    </border>
    <border>
      <left/>
      <right style="thin">
        <color rgb="FFD0D5DD"/>
      </right>
      <top style="thin">
        <color rgb="FFD0D5DD"/>
      </top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/>
      <diagonal/>
    </border>
  </borders>
  <cellStyleXfs count="2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5" fillId="2" borderId="0" xfId="0" applyFont="1" applyFill="1" applyAlignment="1" applyProtection="1">
      <alignment horizontal="left" vertical="center" indent="1"/>
    </xf>
    <xf numFmtId="0" fontId="3" fillId="0" borderId="0" xfId="0" applyFont="1" applyProtection="1">
      <alignment vertical="center"/>
    </xf>
    <xf numFmtId="0" fontId="7" fillId="0" borderId="0" xfId="0" applyFont="1" applyAlignment="1" applyProtection="1">
      <alignment horizontal="left" vertical="center" indent="1"/>
    </xf>
    <xf numFmtId="0" fontId="8" fillId="0" borderId="0" xfId="0" applyFont="1" applyAlignment="1" applyProtection="1">
      <alignment horizontal="left" vertical="center" indent="1"/>
    </xf>
    <xf numFmtId="0" fontId="9" fillId="0" borderId="0" xfId="0" applyFont="1" applyAlignment="1" applyProtection="1">
      <alignment horizontal="right" vertical="center"/>
    </xf>
    <xf numFmtId="0" fontId="8" fillId="0" borderId="1" xfId="0" applyFont="1" applyBorder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11" fillId="2" borderId="7" xfId="0" applyFont="1" applyFill="1" applyBorder="1" applyAlignment="1" applyProtection="1">
      <alignment horizontal="left" vertical="center" wrapText="1"/>
    </xf>
    <xf numFmtId="0" fontId="11" fillId="2" borderId="8" xfId="0" applyFont="1" applyFill="1" applyBorder="1" applyAlignment="1" applyProtection="1">
      <alignment horizontal="left" vertical="center" wrapText="1"/>
    </xf>
    <xf numFmtId="0" fontId="11" fillId="2" borderId="9" xfId="0" applyFont="1" applyFill="1" applyBorder="1" applyAlignment="1" applyProtection="1">
      <alignment horizontal="center" vertical="center" wrapText="1"/>
    </xf>
    <xf numFmtId="0" fontId="14" fillId="4" borderId="5" xfId="0" applyFont="1" applyFill="1" applyBorder="1" applyAlignment="1" applyProtection="1">
      <alignment horizontal="center" vertical="top"/>
    </xf>
    <xf numFmtId="0" fontId="14" fillId="4" borderId="4" xfId="0" applyFont="1" applyFill="1" applyBorder="1" applyAlignment="1" applyProtection="1">
      <alignment horizontal="center" vertical="top"/>
    </xf>
    <xf numFmtId="0" fontId="16" fillId="0" borderId="0" xfId="0" applyFont="1" applyAlignment="1" applyProtection="1">
      <alignment horizontal="left" vertical="center" indent="1"/>
    </xf>
    <xf numFmtId="0" fontId="15" fillId="3" borderId="10" xfId="0" applyFont="1" applyFill="1" applyBorder="1" applyAlignment="1" applyProtection="1">
      <alignment horizontal="left" vertical="top" wrapText="1"/>
      <protection locked="0"/>
    </xf>
    <xf numFmtId="0" fontId="15" fillId="3" borderId="6" xfId="0" applyFont="1" applyFill="1" applyBorder="1" applyAlignment="1" applyProtection="1">
      <alignment horizontal="left" vertical="top" shrinkToFit="1"/>
      <protection locked="0"/>
    </xf>
    <xf numFmtId="0" fontId="15" fillId="3" borderId="6" xfId="0" applyFont="1" applyFill="1" applyBorder="1" applyAlignment="1" applyProtection="1">
      <alignment horizontal="left" vertical="top" wrapText="1"/>
      <protection locked="0"/>
    </xf>
    <xf numFmtId="176" fontId="15" fillId="3" borderId="6" xfId="0" applyNumberFormat="1" applyFont="1" applyFill="1" applyBorder="1" applyAlignment="1" applyProtection="1">
      <alignment horizontal="center" vertical="top"/>
      <protection locked="0"/>
    </xf>
    <xf numFmtId="0" fontId="13" fillId="3" borderId="10" xfId="0" applyFont="1" applyFill="1" applyBorder="1" applyAlignment="1" applyProtection="1">
      <alignment horizontal="left" vertical="top" wrapText="1"/>
      <protection locked="0"/>
    </xf>
    <xf numFmtId="0" fontId="13" fillId="3" borderId="6" xfId="0" applyFont="1" applyFill="1" applyBorder="1" applyAlignment="1" applyProtection="1">
      <alignment horizontal="left" vertical="top" shrinkToFit="1"/>
      <protection locked="0"/>
    </xf>
    <xf numFmtId="0" fontId="13" fillId="3" borderId="6" xfId="0" applyFont="1" applyFill="1" applyBorder="1" applyAlignment="1" applyProtection="1">
      <alignment horizontal="left" vertical="top" wrapText="1"/>
      <protection locked="0"/>
    </xf>
    <xf numFmtId="176" fontId="13" fillId="3" borderId="6" xfId="0" applyNumberFormat="1" applyFont="1" applyFill="1" applyBorder="1" applyAlignment="1" applyProtection="1">
      <alignment horizontal="center" vertical="top"/>
      <protection locked="0"/>
    </xf>
    <xf numFmtId="0" fontId="13" fillId="3" borderId="11" xfId="0" applyFont="1" applyFill="1" applyBorder="1" applyAlignment="1" applyProtection="1">
      <alignment horizontal="left" vertical="top" wrapText="1"/>
      <protection locked="0"/>
    </xf>
    <xf numFmtId="0" fontId="13" fillId="3" borderId="12" xfId="0" applyFont="1" applyFill="1" applyBorder="1" applyAlignment="1" applyProtection="1">
      <alignment horizontal="left" vertical="top" shrinkToFit="1"/>
      <protection locked="0"/>
    </xf>
    <xf numFmtId="0" fontId="13" fillId="3" borderId="12" xfId="0" applyFont="1" applyFill="1" applyBorder="1" applyAlignment="1" applyProtection="1">
      <alignment horizontal="left" vertical="top" wrapText="1"/>
      <protection locked="0"/>
    </xf>
    <xf numFmtId="176" fontId="13" fillId="3" borderId="12" xfId="0" applyNumberFormat="1" applyFont="1" applyFill="1" applyBorder="1" applyAlignment="1" applyProtection="1">
      <alignment horizontal="center" vertical="top"/>
      <protection locked="0"/>
    </xf>
    <xf numFmtId="176" fontId="10" fillId="3" borderId="2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left" vertical="center" indent="1"/>
    </xf>
    <xf numFmtId="0" fontId="12" fillId="0" borderId="0" xfId="0" applyFont="1" applyAlignment="1" applyProtection="1">
      <alignment horizontal="left" vertical="center" wrapText="1"/>
    </xf>
    <xf numFmtId="0" fontId="17" fillId="0" borderId="0" xfId="0" applyFont="1" applyAlignment="1" applyProtection="1">
      <alignment horizontal="right" vertical="center"/>
    </xf>
    <xf numFmtId="0" fontId="12" fillId="0" borderId="0" xfId="0" applyFont="1" applyAlignment="1" applyProtection="1">
      <alignment horizontal="left" vertical="center"/>
    </xf>
    <xf numFmtId="0" fontId="19" fillId="5" borderId="0" xfId="1" applyFont="1" applyFill="1" applyAlignment="1" applyProtection="1">
      <alignment horizontal="center" vertical="center"/>
    </xf>
    <xf numFmtId="0" fontId="18" fillId="0" borderId="0" xfId="1" applyAlignment="1" applyProtection="1">
      <alignment horizontal="center" vertical="center"/>
    </xf>
    <xf numFmtId="0" fontId="21" fillId="6" borderId="12" xfId="0" applyFont="1" applyFill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horizontal="left" vertical="center"/>
    </xf>
    <xf numFmtId="0" fontId="22" fillId="7" borderId="12" xfId="0" applyFont="1" applyFill="1" applyBorder="1" applyAlignment="1" applyProtection="1">
      <alignment horizontal="center" vertical="center"/>
    </xf>
    <xf numFmtId="0" fontId="23" fillId="8" borderId="12" xfId="0" applyFont="1" applyFill="1" applyBorder="1" applyAlignment="1" applyProtection="1">
      <alignment horizontal="center" vertical="center"/>
    </xf>
    <xf numFmtId="0" fontId="24" fillId="9" borderId="12" xfId="0" applyFont="1" applyFill="1" applyBorder="1" applyAlignment="1" applyProtection="1">
      <alignment horizontal="center" vertical="center"/>
    </xf>
    <xf numFmtId="0" fontId="25" fillId="10" borderId="6" xfId="0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/>
    </xf>
    <xf numFmtId="0" fontId="26" fillId="0" borderId="0" xfId="1" applyFont="1" applyAlignment="1" applyProtection="1">
      <alignment horizontal="left" vertical="center"/>
    </xf>
    <xf numFmtId="0" fontId="18" fillId="0" borderId="0" xfId="1" applyAlignment="1" applyProtection="1">
      <alignment horizontal="left" vertical="center"/>
    </xf>
    <xf numFmtId="0" fontId="2" fillId="0" borderId="0" xfId="0" applyFont="1" applyProtection="1">
      <alignment vertical="center"/>
    </xf>
    <xf numFmtId="0" fontId="4" fillId="0" borderId="0" xfId="0" applyFont="1" applyProtection="1">
      <alignment vertical="center"/>
    </xf>
  </cellXfs>
  <cellStyles count="2">
    <cellStyle name="一般" xfId="0" builtinId="0"/>
    <cellStyle name="超連結" xfId="1" builtinId="8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1F2937"/>
        <name val="Calibri"/>
        <family val="2"/>
        <scheme val="none"/>
      </font>
      <fill>
        <patternFill patternType="solid">
          <fgColor indexed="64"/>
          <bgColor rgb="FFFFF9E6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D0D5DD"/>
        </left>
        <right style="thin">
          <color rgb="FFD0D5DD"/>
        </right>
        <top style="thin">
          <color rgb="FFD0D5DD"/>
        </top>
        <bottom style="thin">
          <color rgb="FFD0D5DD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rgb="FF1F2937"/>
        <name val="Calibri"/>
        <family val="2"/>
        <scheme val="none"/>
      </font>
      <fill>
        <patternFill patternType="solid">
          <fgColor indexed="64"/>
          <bgColor rgb="FFF4F6F8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rgb="FFD0D5DD"/>
        </left>
        <right/>
        <top style="thin">
          <color rgb="FFD0D5DD"/>
        </top>
        <bottom style="thin">
          <color rgb="FFD0D5DD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1F2937"/>
        <name val="Calibri"/>
        <family val="2"/>
        <scheme val="none"/>
      </font>
      <fill>
        <patternFill patternType="solid">
          <fgColor indexed="64"/>
          <bgColor rgb="FFFFF9E6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D0D5DD"/>
        </left>
        <right style="thin">
          <color rgb="FFD0D5DD"/>
        </right>
        <top style="thin">
          <color rgb="FFD0D5DD"/>
        </top>
        <bottom style="thin">
          <color rgb="FFD0D5DD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1F2937"/>
        <name val="Calibri"/>
        <family val="2"/>
        <scheme val="none"/>
      </font>
      <fill>
        <patternFill patternType="solid">
          <fgColor indexed="64"/>
          <bgColor rgb="FFFFF9E6"/>
        </patternFill>
      </fill>
      <alignment horizontal="left" vertical="top" textRotation="0" wrapText="0" indent="0" justifyLastLine="0" shrinkToFit="1" readingOrder="0"/>
      <border diagonalUp="0" diagonalDown="0" outline="0">
        <left style="thin">
          <color rgb="FFD0D5DD"/>
        </left>
        <right style="thin">
          <color rgb="FFD0D5DD"/>
        </right>
        <top style="thin">
          <color rgb="FFD0D5DD"/>
        </top>
        <bottom style="thin">
          <color rgb="FFD0D5DD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1F2937"/>
        <name val="Calibri"/>
        <family val="2"/>
        <scheme val="none"/>
      </font>
      <numFmt numFmtId="176" formatCode="dd\-mmm\-yyyy"/>
      <fill>
        <patternFill patternType="solid">
          <fgColor indexed="64"/>
          <bgColor rgb="FFFFF9E6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rgb="FFD0D5DD"/>
        </left>
        <right style="thin">
          <color rgb="FFD0D5DD"/>
        </right>
        <top style="thin">
          <color rgb="FFD0D5DD"/>
        </top>
        <bottom style="thin">
          <color rgb="FFD0D5DD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1F2937"/>
        <name val="Calibri"/>
        <family val="2"/>
        <scheme val="none"/>
      </font>
      <fill>
        <patternFill patternType="solid">
          <fgColor indexed="64"/>
          <bgColor rgb="FFFFF9E6"/>
        </patternFill>
      </fill>
      <alignment horizontal="left" vertical="top" textRotation="0" wrapText="0" indent="0" justifyLastLine="0" shrinkToFit="1" readingOrder="0"/>
      <border diagonalUp="0" diagonalDown="0" outline="0">
        <left style="thin">
          <color rgb="FFD0D5DD"/>
        </left>
        <right style="thin">
          <color rgb="FFD0D5DD"/>
        </right>
        <top style="thin">
          <color rgb="FFD0D5DD"/>
        </top>
        <bottom style="thin">
          <color rgb="FFD0D5DD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1F2937"/>
        <name val="Calibri"/>
        <family val="2"/>
        <scheme val="none"/>
      </font>
      <fill>
        <patternFill patternType="solid">
          <fgColor indexed="64"/>
          <bgColor rgb="FFFFF9E6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D0D5DD"/>
        </left>
        <right style="thin">
          <color rgb="FFD0D5DD"/>
        </right>
        <top style="thin">
          <color rgb="FFD0D5DD"/>
        </top>
        <bottom style="thin">
          <color rgb="FFD0D5DD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1F2937"/>
        <name val="Calibri"/>
        <family val="2"/>
        <scheme val="none"/>
      </font>
      <fill>
        <patternFill patternType="solid">
          <fgColor indexed="64"/>
          <bgColor rgb="FFFFF9E6"/>
        </patternFill>
      </fill>
      <alignment horizontal="left" vertical="top" textRotation="0" wrapText="0" indent="0" justifyLastLine="0" shrinkToFit="1" readingOrder="0"/>
      <border diagonalUp="0" diagonalDown="0" outline="0">
        <left style="thin">
          <color rgb="FFD0D5DD"/>
        </left>
        <right style="thin">
          <color rgb="FFD0D5DD"/>
        </right>
        <top style="thin">
          <color rgb="FFD0D5DD"/>
        </top>
        <bottom style="thin">
          <color rgb="FFD0D5DD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1F2937"/>
        <name val="Calibri"/>
        <family val="2"/>
        <scheme val="none"/>
      </font>
      <fill>
        <patternFill patternType="solid">
          <fgColor indexed="64"/>
          <bgColor rgb="FFFFF9E6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rgb="FFD0D5DD"/>
        </right>
        <top style="thin">
          <color rgb="FFD0D5DD"/>
        </top>
        <bottom style="thin">
          <color rgb="FFD0D5DD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none"/>
      </font>
      <fill>
        <patternFill patternType="solid">
          <fgColor indexed="64"/>
          <bgColor rgb="FF0F1E3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0D5DD"/>
        </left>
        <right style="thin">
          <color rgb="FFD0D5DD"/>
        </right>
        <top/>
        <bottom/>
      </border>
      <protection locked="1" hidden="0"/>
    </dxf>
    <dxf>
      <font>
        <b val="0"/>
        <i val="0"/>
        <color rgb="FF2E7D46"/>
      </font>
      <fill>
        <patternFill>
          <bgColor rgb="FFE0F0E4"/>
        </patternFill>
      </fill>
    </dxf>
    <dxf>
      <font>
        <b val="0"/>
        <i val="0"/>
        <color rgb="FF1C7870"/>
      </font>
      <fill>
        <patternFill>
          <bgColor rgb="FFE0F2F0"/>
        </patternFill>
      </fill>
    </dxf>
    <dxf>
      <font>
        <b/>
        <i val="0"/>
        <color rgb="FFD68A00"/>
      </font>
      <fill>
        <patternFill>
          <bgColor rgb="FFFAF0D6"/>
        </patternFill>
      </fill>
    </dxf>
    <dxf>
      <font>
        <b/>
        <i val="0"/>
        <color rgb="FF6B4E9E"/>
      </font>
      <fill>
        <patternFill>
          <bgColor rgb="FFE8E2F2"/>
        </patternFill>
      </fill>
    </dxf>
    <dxf>
      <font>
        <b/>
        <i val="0"/>
        <color rgb="FFB3261E"/>
      </font>
      <fill>
        <patternFill>
          <bgColor rgb="FFF7E0DE"/>
        </patternFill>
      </fill>
    </dxf>
    <dxf>
      <border>
        <top style="thin">
          <color rgb="FFD0D5DD"/>
        </top>
      </border>
    </dxf>
    <dxf>
      <border>
        <bottom style="thin">
          <color rgb="FFD0D5DD"/>
        </bottom>
      </border>
    </dxf>
    <dxf>
      <border diagonalUp="0" diagonalDown="0">
        <left style="thin">
          <color rgb="FFD0D5DD"/>
        </left>
        <right style="thin">
          <color rgb="FFD0D5DD"/>
        </right>
        <top style="thin">
          <color rgb="FFD0D5DD"/>
        </top>
        <bottom style="thin">
          <color rgb="FFD0D5DD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2800350</xdr:colOff>
      <xdr:row>0</xdr:row>
      <xdr:rowOff>88900</xdr:rowOff>
    </xdr:from>
    <xdr:to>
      <xdr:col>5</xdr:col>
      <xdr:colOff>136525</xdr:colOff>
      <xdr:row>0</xdr:row>
      <xdr:rowOff>368300</xdr:rowOff>
    </xdr:to>
    <xdr:pic>
      <xdr:nvPicPr>
        <xdr:cNvPr id="3" name="ACmark">
          <a:extLst>
            <a:ext uri="{FF2B5EF4-FFF2-40B4-BE49-F238E27FC236}">
              <a16:creationId xmlns:a16="http://schemas.microsoft.com/office/drawing/2014/main" id="{B06EBC87-E01B-97A0-FB4D-EC285F818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39050" y="88900"/>
          <a:ext cx="279400" cy="279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581025</xdr:colOff>
      <xdr:row>0</xdr:row>
      <xdr:rowOff>88900</xdr:rowOff>
    </xdr:from>
    <xdr:to>
      <xdr:col>8</xdr:col>
      <xdr:colOff>860425</xdr:colOff>
      <xdr:row>0</xdr:row>
      <xdr:rowOff>368300</xdr:rowOff>
    </xdr:to>
    <xdr:pic>
      <xdr:nvPicPr>
        <xdr:cNvPr id="3" name="ACmark">
          <a:extLst>
            <a:ext uri="{FF2B5EF4-FFF2-40B4-BE49-F238E27FC236}">
              <a16:creationId xmlns:a16="http://schemas.microsoft.com/office/drawing/2014/main" id="{DBD46020-5251-871F-A61F-6E5834E6E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35425" y="88900"/>
          <a:ext cx="279400" cy="2794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EFF394-EFEF-465F-B758-E6B834F433C0}" name="WeeklyCatchup" displayName="WeeklyCatchup" ref="A7:I29" totalsRowShown="0" headerRowDxfId="10" dataDxfId="9" headerRowBorderDxfId="17" tableBorderDxfId="18" totalsRowBorderDxfId="16">
  <autoFilter ref="A7:I29" xr:uid="{66EFF394-EFEF-465F-B758-E6B834F433C0}"/>
  <tableColumns count="9">
    <tableColumn id="1" xr3:uid="{0FC60319-296E-407C-97AC-0A3AC32EF2F6}" name="Item or milestone" dataDxfId="8"/>
    <tableColumn id="2" xr3:uid="{7A750A2C-8B09-44AF-98F0-CBB5A55CE41B}" name="Current holder" dataDxfId="7"/>
    <tableColumn id="3" xr3:uid="{046FC040-835D-4694-9E79-33CBD33198DE}" name="Next action" dataDxfId="6"/>
    <tableColumn id="4" xr3:uid="{195A51EF-F92B-42AC-8198-632AAA6267A2}" name="Action owner" dataDxfId="5"/>
    <tableColumn id="5" xr3:uid="{1C811D39-A876-463E-B812-755EE2326C5D}" name="Due date" dataDxfId="4"/>
    <tableColumn id="6" xr3:uid="{A9784B32-873D-4A1B-B8D5-606DAD347B2C}" name="Status" dataDxfId="3"/>
    <tableColumn id="7" xr3:uid="{217AAE99-7952-4909-B4C9-EFA527BD6C63}" name="Blocker or decision needed" dataDxfId="2"/>
    <tableColumn id="8" xr3:uid="{39B8F5F1-66E4-45E3-A470-22B2F6B74597}" name="Meeting outcome" dataDxfId="0"/>
    <tableColumn id="9" xr3:uid="{57C53929-7A50-4E86-9C9A-5C85A8A8DAD7}" name="Attention" dataDxfId="1">
      <calculatedColumnFormula>IF(COUNTA(WeeklyCatchup[[#This Row],[Item or milestone]:[Meeting outcome]])=0,"",IF(WeeklyCatchup[[#This Row],[Status]]="Complete","COMPLETE",IF(WeeklyCatchup[[#This Row],[Status]]="Blocked","BLOCKED",IF(NOT(ISNUMBER(WeeklyCatchup[[#This Row],[Due date]])),"ON TRACK",IF(WeeklyCatchup[[#This Row],[Due date]]&lt;ReviewDate,"OVERDUE",IF(WeeklyCatchup[[#This Row],[Due date]]&lt;=ReviewDate+7,"DUE SOON","ON TRACK"))))))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inkedin.com/company/146077994/" TargetMode="External"/><Relationship Id="rId1" Type="http://schemas.openxmlformats.org/officeDocument/2006/relationships/hyperlink" Target="https://auditclaritytools.com/products/external-audit-timeline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60906-1071-478C-B70C-FD0A661B0A41}">
  <sheetPr>
    <pageSetUpPr fitToPage="1"/>
  </sheetPr>
  <dimension ref="A1:F32"/>
  <sheetViews>
    <sheetView showGridLines="0" tabSelected="1" workbookViewId="0">
      <selection sqref="A1:F1"/>
    </sheetView>
  </sheetViews>
  <sheetFormatPr defaultRowHeight="12.75" x14ac:dyDescent="0.25"/>
  <cols>
    <col min="1" max="1" width="3.125" style="2" customWidth="1"/>
    <col min="2" max="2" width="5.125" style="2" customWidth="1"/>
    <col min="3" max="3" width="14.625" style="2" customWidth="1"/>
    <col min="4" max="4" width="40.625" style="2" customWidth="1"/>
    <col min="5" max="5" width="38.625" style="2" customWidth="1"/>
    <col min="6" max="6" width="3.125" style="2" customWidth="1"/>
    <col min="7" max="16384" width="9" style="2"/>
  </cols>
  <sheetData>
    <row r="1" spans="1:6" ht="33.950000000000003" customHeight="1" x14ac:dyDescent="0.25">
      <c r="A1" s="1" t="s">
        <v>14</v>
      </c>
      <c r="B1" s="1"/>
      <c r="C1" s="1"/>
      <c r="D1" s="1"/>
      <c r="E1" s="1"/>
      <c r="F1" s="1"/>
    </row>
    <row r="2" spans="1:6" ht="21.95" customHeight="1" x14ac:dyDescent="0.25">
      <c r="B2" s="27" t="s">
        <v>15</v>
      </c>
      <c r="C2" s="27"/>
      <c r="D2" s="27"/>
      <c r="E2" s="27"/>
    </row>
    <row r="3" spans="1:6" ht="8.1" customHeight="1" x14ac:dyDescent="0.25"/>
    <row r="4" spans="1:6" ht="20.100000000000001" customHeight="1" x14ac:dyDescent="0.25">
      <c r="B4" s="28" t="s">
        <v>36</v>
      </c>
      <c r="C4" s="28"/>
      <c r="D4" s="28"/>
      <c r="E4" s="28"/>
    </row>
    <row r="5" spans="1:6" ht="30" customHeight="1" x14ac:dyDescent="0.25">
      <c r="B5" s="29" t="s">
        <v>37</v>
      </c>
      <c r="C5" s="29"/>
      <c r="D5" s="29"/>
      <c r="E5" s="29"/>
    </row>
    <row r="6" spans="1:6" ht="8.1" customHeight="1" x14ac:dyDescent="0.25"/>
    <row r="7" spans="1:6" ht="20.100000000000001" customHeight="1" x14ac:dyDescent="0.25">
      <c r="B7" s="28" t="s">
        <v>38</v>
      </c>
      <c r="C7" s="28"/>
      <c r="D7" s="28"/>
      <c r="E7" s="28"/>
    </row>
    <row r="8" spans="1:6" ht="15.95" customHeight="1" x14ac:dyDescent="0.25">
      <c r="B8" s="30">
        <v>1</v>
      </c>
      <c r="C8" s="31" t="s">
        <v>39</v>
      </c>
      <c r="D8" s="31"/>
      <c r="E8" s="31"/>
    </row>
    <row r="9" spans="1:6" ht="15.95" customHeight="1" x14ac:dyDescent="0.25">
      <c r="B9" s="30">
        <v>2</v>
      </c>
      <c r="C9" s="31" t="s">
        <v>40</v>
      </c>
      <c r="D9" s="31"/>
      <c r="E9" s="31"/>
    </row>
    <row r="10" spans="1:6" ht="15.95" customHeight="1" x14ac:dyDescent="0.25">
      <c r="B10" s="30">
        <v>3</v>
      </c>
      <c r="C10" s="31" t="s">
        <v>41</v>
      </c>
      <c r="D10" s="31"/>
      <c r="E10" s="31"/>
    </row>
    <row r="11" spans="1:6" ht="15.95" customHeight="1" x14ac:dyDescent="0.25">
      <c r="B11" s="30">
        <v>4</v>
      </c>
      <c r="C11" s="31" t="s">
        <v>42</v>
      </c>
      <c r="D11" s="31"/>
      <c r="E11" s="31"/>
    </row>
    <row r="12" spans="1:6" ht="15.95" customHeight="1" x14ac:dyDescent="0.25">
      <c r="B12" s="30">
        <v>5</v>
      </c>
      <c r="C12" s="31" t="s">
        <v>43</v>
      </c>
      <c r="D12" s="31"/>
      <c r="E12" s="31"/>
    </row>
    <row r="13" spans="1:6" ht="15.95" customHeight="1" x14ac:dyDescent="0.25">
      <c r="B13" s="30">
        <v>6</v>
      </c>
      <c r="C13" s="31" t="s">
        <v>44</v>
      </c>
      <c r="D13" s="31"/>
      <c r="E13" s="31"/>
    </row>
    <row r="14" spans="1:6" ht="8.1" customHeight="1" x14ac:dyDescent="0.25"/>
    <row r="15" spans="1:6" ht="26.1" customHeight="1" x14ac:dyDescent="0.25">
      <c r="C15" s="32" t="s">
        <v>45</v>
      </c>
      <c r="D15" s="33"/>
    </row>
    <row r="16" spans="1:6" ht="12" customHeight="1" x14ac:dyDescent="0.25"/>
    <row r="17" spans="2:5" ht="20.100000000000001" customHeight="1" x14ac:dyDescent="0.25">
      <c r="B17" s="28" t="s">
        <v>46</v>
      </c>
      <c r="C17" s="28"/>
      <c r="D17" s="28"/>
      <c r="E17" s="28"/>
    </row>
    <row r="18" spans="2:5" ht="15" customHeight="1" x14ac:dyDescent="0.25">
      <c r="C18" s="34" t="s">
        <v>47</v>
      </c>
      <c r="D18" s="35" t="s">
        <v>48</v>
      </c>
      <c r="E18" s="31"/>
    </row>
    <row r="19" spans="2:5" ht="15" customHeight="1" x14ac:dyDescent="0.25">
      <c r="C19" s="36" t="s">
        <v>49</v>
      </c>
      <c r="D19" s="35" t="s">
        <v>50</v>
      </c>
      <c r="E19" s="31"/>
    </row>
    <row r="20" spans="2:5" ht="15" customHeight="1" x14ac:dyDescent="0.25">
      <c r="C20" s="37" t="s">
        <v>51</v>
      </c>
      <c r="D20" s="35" t="s">
        <v>52</v>
      </c>
      <c r="E20" s="31"/>
    </row>
    <row r="21" spans="2:5" ht="15" customHeight="1" x14ac:dyDescent="0.25">
      <c r="C21" s="38" t="s">
        <v>53</v>
      </c>
      <c r="D21" s="35" t="s">
        <v>54</v>
      </c>
      <c r="E21" s="31"/>
    </row>
    <row r="22" spans="2:5" ht="15" customHeight="1" x14ac:dyDescent="0.25">
      <c r="C22" s="39" t="s">
        <v>55</v>
      </c>
      <c r="D22" s="35" t="s">
        <v>56</v>
      </c>
      <c r="E22" s="31"/>
    </row>
    <row r="23" spans="2:5" ht="12" customHeight="1" x14ac:dyDescent="0.25"/>
    <row r="24" spans="2:5" ht="20.100000000000001" customHeight="1" x14ac:dyDescent="0.25">
      <c r="B24" s="28" t="s">
        <v>57</v>
      </c>
      <c r="C24" s="28"/>
      <c r="D24" s="28"/>
      <c r="E24" s="28"/>
    </row>
    <row r="25" spans="2:5" ht="17.100000000000001" customHeight="1" x14ac:dyDescent="0.25">
      <c r="C25" s="40" t="s">
        <v>58</v>
      </c>
      <c r="D25" s="40"/>
      <c r="E25" s="40"/>
    </row>
    <row r="26" spans="2:5" ht="15" customHeight="1" x14ac:dyDescent="0.25">
      <c r="C26" s="31" t="s">
        <v>59</v>
      </c>
      <c r="D26" s="31"/>
      <c r="E26" s="41" t="s">
        <v>60</v>
      </c>
    </row>
    <row r="27" spans="2:5" ht="15" customHeight="1" x14ac:dyDescent="0.25">
      <c r="C27" s="31" t="s">
        <v>61</v>
      </c>
      <c r="D27" s="31"/>
      <c r="E27" s="41" t="s">
        <v>62</v>
      </c>
    </row>
    <row r="28" spans="2:5" ht="15" customHeight="1" x14ac:dyDescent="0.25">
      <c r="C28" s="31" t="s">
        <v>63</v>
      </c>
      <c r="D28" s="31"/>
      <c r="E28" s="41" t="s">
        <v>64</v>
      </c>
    </row>
    <row r="29" spans="2:5" ht="15" customHeight="1" x14ac:dyDescent="0.25">
      <c r="C29" s="31" t="s">
        <v>65</v>
      </c>
      <c r="D29" s="31"/>
    </row>
    <row r="30" spans="2:5" ht="9.9499999999999993" customHeight="1" x14ac:dyDescent="0.25"/>
    <row r="31" spans="2:5" ht="18" customHeight="1" x14ac:dyDescent="0.25">
      <c r="C31" s="42" t="s">
        <v>66</v>
      </c>
      <c r="D31" s="43"/>
      <c r="E31" s="43"/>
    </row>
    <row r="32" spans="2:5" ht="18" customHeight="1" x14ac:dyDescent="0.25">
      <c r="C32" s="42" t="s">
        <v>67</v>
      </c>
      <c r="D32" s="43"/>
      <c r="E32" s="43"/>
    </row>
  </sheetData>
  <sheetProtection algorithmName="SHA-512" hashValue="svnkWYx9Wa85GbwCi+oo+utSCOtB1oVZXLYjJk09+SzikR+g+H1go/nk32D75ZDdW/zjI8ScDKOtEK40M4Cdow==" saltValue="qc9UrSNbe6q/mDvReEcIYg==" spinCount="100000" sheet="1" objects="1" scenarios="1"/>
  <mergeCells count="26">
    <mergeCell ref="C31:E31"/>
    <mergeCell ref="C32:E32"/>
    <mergeCell ref="B24:E24"/>
    <mergeCell ref="C25:E25"/>
    <mergeCell ref="C26:D26"/>
    <mergeCell ref="C27:D27"/>
    <mergeCell ref="C28:D28"/>
    <mergeCell ref="C29:D29"/>
    <mergeCell ref="B17:E17"/>
    <mergeCell ref="D18:E18"/>
    <mergeCell ref="D19:E19"/>
    <mergeCell ref="D20:E20"/>
    <mergeCell ref="D21:E21"/>
    <mergeCell ref="D22:E22"/>
    <mergeCell ref="C9:E9"/>
    <mergeCell ref="C10:E10"/>
    <mergeCell ref="C11:E11"/>
    <mergeCell ref="C12:E12"/>
    <mergeCell ref="C13:E13"/>
    <mergeCell ref="C15:D15"/>
    <mergeCell ref="A1:F1"/>
    <mergeCell ref="B2:E2"/>
    <mergeCell ref="B4:E4"/>
    <mergeCell ref="B5:E5"/>
    <mergeCell ref="B7:E7"/>
    <mergeCell ref="C8:E8"/>
  </mergeCells>
  <phoneticPr fontId="1" type="noConversion"/>
  <hyperlinks>
    <hyperlink ref="C15" location="'Weekly Catch-up'!A8" tooltip="Go to the working sheet" display="Open the Weekly Catch-up Sheet  →" xr:uid="{C18B12D1-C253-464E-84B5-9D9EA024E1C1}"/>
    <hyperlink ref="C31" r:id="rId1" xr:uid="{6BBCDB51-6065-4DDC-906F-21F391934C13}"/>
    <hyperlink ref="C32" r:id="rId2" xr:uid="{A452D010-0B14-4745-B0B9-FB293B0281E9}"/>
  </hyperlinks>
  <printOptions horizontalCentered="1"/>
  <pageMargins left="0.4" right="0.4" top="0.44999999999999996" bottom="0.5" header="0.3" footer="0.3"/>
  <pageSetup paperSize="9" scale="90" orientation="portrait" horizontalDpi="0" verticalDpi="0" r:id="rId3"/>
  <headerFooter>
    <oddFooter>&amp;L&amp;"Calibri"&amp;8AuditClarity  |  Weekly Catch-up Sheet  v1.0&amp;C&amp;"Calibri"&amp;8Free resource - share it freely inside your organisation.  auditclaritytools.com&amp;R&amp;"Calibri"&amp;8Page &amp;P of &amp;N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D1483-45BE-4428-AEA0-9237E1029CE2}">
  <sheetPr>
    <pageSetUpPr fitToPage="1"/>
  </sheetPr>
  <dimension ref="A1:I31"/>
  <sheetViews>
    <sheetView showGridLines="0" workbookViewId="0">
      <pane xSplit="1" ySplit="7" topLeftCell="B8" activePane="bottomRight" state="frozenSplit"/>
      <selection pane="topRight" activeCell="B1" sqref="B1"/>
      <selection pane="bottomLeft" activeCell="A8" sqref="A8"/>
      <selection pane="bottomRight" activeCell="A8" sqref="A8"/>
    </sheetView>
  </sheetViews>
  <sheetFormatPr defaultRowHeight="12.75" x14ac:dyDescent="0.25"/>
  <cols>
    <col min="1" max="1" width="42.625" style="2" customWidth="1"/>
    <col min="2" max="2" width="17.625" style="2" customWidth="1"/>
    <col min="3" max="3" width="40.625" style="2" customWidth="1"/>
    <col min="4" max="4" width="17.625" style="2" customWidth="1"/>
    <col min="5" max="5" width="13.625" style="2" customWidth="1"/>
    <col min="6" max="6" width="14.625" style="2" customWidth="1"/>
    <col min="7" max="7" width="34.625" style="2" customWidth="1"/>
    <col min="8" max="8" width="30.625" style="2" customWidth="1"/>
    <col min="9" max="9" width="12.625" style="2" customWidth="1"/>
    <col min="10" max="16384" width="9" style="2"/>
  </cols>
  <sheetData>
    <row r="1" spans="1:9" ht="33.950000000000003" customHeight="1" x14ac:dyDescent="0.25">
      <c r="A1" s="1" t="s">
        <v>14</v>
      </c>
      <c r="B1" s="1"/>
      <c r="C1" s="1"/>
      <c r="D1" s="1"/>
      <c r="E1" s="1"/>
      <c r="F1" s="1"/>
      <c r="G1" s="1"/>
      <c r="H1" s="1"/>
      <c r="I1" s="1"/>
    </row>
    <row r="2" spans="1:9" ht="20.100000000000001" customHeight="1" x14ac:dyDescent="0.25">
      <c r="A2" s="3" t="s">
        <v>15</v>
      </c>
      <c r="B2" s="3"/>
      <c r="C2" s="3"/>
      <c r="D2" s="3"/>
      <c r="E2" s="3"/>
      <c r="F2" s="3"/>
      <c r="G2" s="3"/>
      <c r="H2" s="3"/>
      <c r="I2" s="3"/>
    </row>
    <row r="3" spans="1:9" ht="15" customHeight="1" x14ac:dyDescent="0.25">
      <c r="A3" s="4" t="s">
        <v>16</v>
      </c>
      <c r="B3" s="4"/>
      <c r="C3" s="4"/>
      <c r="D3" s="4"/>
      <c r="E3" s="4"/>
      <c r="F3" s="4"/>
      <c r="G3" s="4"/>
      <c r="H3" s="4"/>
      <c r="I3" s="4"/>
    </row>
    <row r="4" spans="1:9" ht="8.1" customHeight="1" thickBot="1" x14ac:dyDescent="0.3"/>
    <row r="5" spans="1:9" ht="20.100000000000001" customHeight="1" thickBot="1" x14ac:dyDescent="0.3">
      <c r="A5" s="5" t="s">
        <v>17</v>
      </c>
      <c r="B5" s="26">
        <f ca="1">TODAY()</f>
        <v>46259</v>
      </c>
      <c r="C5" s="6" t="s">
        <v>18</v>
      </c>
      <c r="D5" s="7"/>
      <c r="E5" s="7"/>
      <c r="F5" s="7"/>
      <c r="G5" s="7"/>
      <c r="H5" s="7"/>
      <c r="I5" s="7"/>
    </row>
    <row r="6" spans="1:9" ht="8.1" customHeight="1" x14ac:dyDescent="0.25"/>
    <row r="7" spans="1:9" ht="30" customHeight="1" x14ac:dyDescent="0.25">
      <c r="A7" s="8" t="s">
        <v>19</v>
      </c>
      <c r="B7" s="9" t="s">
        <v>7</v>
      </c>
      <c r="C7" s="9" t="s">
        <v>20</v>
      </c>
      <c r="D7" s="9" t="s">
        <v>21</v>
      </c>
      <c r="E7" s="9" t="s">
        <v>22</v>
      </c>
      <c r="F7" s="9" t="s">
        <v>1</v>
      </c>
      <c r="G7" s="9" t="s">
        <v>23</v>
      </c>
      <c r="H7" s="9" t="s">
        <v>24</v>
      </c>
      <c r="I7" s="10" t="s">
        <v>25</v>
      </c>
    </row>
    <row r="8" spans="1:9" ht="33.950000000000003" customHeight="1" x14ac:dyDescent="0.25">
      <c r="A8" s="14" t="s">
        <v>26</v>
      </c>
      <c r="B8" s="15" t="s">
        <v>8</v>
      </c>
      <c r="C8" s="16" t="s">
        <v>27</v>
      </c>
      <c r="D8" s="15" t="s">
        <v>28</v>
      </c>
      <c r="E8" s="17">
        <f ca="1">ReviewDate-4</f>
        <v>46255</v>
      </c>
      <c r="F8" s="15" t="s">
        <v>4</v>
      </c>
      <c r="G8" s="16" t="s">
        <v>29</v>
      </c>
      <c r="H8" s="16" t="s">
        <v>30</v>
      </c>
      <c r="I8" s="11" t="str">
        <f ca="1">IF(COUNTA(WeeklyCatchup[[#This Row],[Item or milestone]:[Meeting outcome]])=0,"",IF(WeeklyCatchup[[#This Row],[Status]]="Complete","COMPLETE",IF(WeeklyCatchup[[#This Row],[Status]]="Blocked","BLOCKED",IF(NOT(ISNUMBER(WeeklyCatchup[[#This Row],[Due date]])),"ON TRACK",IF(WeeklyCatchup[[#This Row],[Due date]]&lt;ReviewDate,"OVERDUE",IF(WeeklyCatchup[[#This Row],[Due date]]&lt;=ReviewDate+7,"DUE SOON","ON TRACK"))))))</f>
        <v>OVERDUE</v>
      </c>
    </row>
    <row r="9" spans="1:9" ht="33.950000000000003" customHeight="1" x14ac:dyDescent="0.25">
      <c r="A9" s="14" t="s">
        <v>31</v>
      </c>
      <c r="B9" s="15" t="s">
        <v>10</v>
      </c>
      <c r="C9" s="16" t="s">
        <v>32</v>
      </c>
      <c r="D9" s="15" t="s">
        <v>33</v>
      </c>
      <c r="E9" s="17">
        <f ca="1">ReviewDate+5</f>
        <v>46264</v>
      </c>
      <c r="F9" s="15" t="s">
        <v>5</v>
      </c>
      <c r="G9" s="16" t="s">
        <v>34</v>
      </c>
      <c r="H9" s="16"/>
      <c r="I9" s="11" t="str">
        <f ca="1">IF(COUNTA(WeeklyCatchup[[#This Row],[Item or milestone]:[Meeting outcome]])=0,"",IF(WeeklyCatchup[[#This Row],[Status]]="Complete","COMPLETE",IF(WeeklyCatchup[[#This Row],[Status]]="Blocked","BLOCKED",IF(NOT(ISNUMBER(WeeklyCatchup[[#This Row],[Due date]])),"ON TRACK",IF(WeeklyCatchup[[#This Row],[Due date]]&lt;ReviewDate,"OVERDUE",IF(WeeklyCatchup[[#This Row],[Due date]]&lt;=ReviewDate+7,"DUE SOON","ON TRACK"))))))</f>
        <v>BLOCKED</v>
      </c>
    </row>
    <row r="10" spans="1:9" ht="33.950000000000003" customHeight="1" x14ac:dyDescent="0.25">
      <c r="A10" s="18"/>
      <c r="B10" s="19"/>
      <c r="C10" s="20"/>
      <c r="D10" s="19"/>
      <c r="E10" s="21"/>
      <c r="F10" s="19"/>
      <c r="G10" s="20"/>
      <c r="H10" s="20"/>
      <c r="I10" s="11" t="str">
        <f>IF(COUNTA(WeeklyCatchup[[#This Row],[Item or milestone]:[Meeting outcome]])=0,"",IF(WeeklyCatchup[[#This Row],[Status]]="Complete","COMPLETE",IF(WeeklyCatchup[[#This Row],[Status]]="Blocked","BLOCKED",IF(NOT(ISNUMBER(WeeklyCatchup[[#This Row],[Due date]])),"ON TRACK",IF(WeeklyCatchup[[#This Row],[Due date]]&lt;ReviewDate,"OVERDUE",IF(WeeklyCatchup[[#This Row],[Due date]]&lt;=ReviewDate+7,"DUE SOON","ON TRACK"))))))</f>
        <v/>
      </c>
    </row>
    <row r="11" spans="1:9" ht="33.950000000000003" customHeight="1" x14ac:dyDescent="0.25">
      <c r="A11" s="18"/>
      <c r="B11" s="19"/>
      <c r="C11" s="20"/>
      <c r="D11" s="19"/>
      <c r="E11" s="21"/>
      <c r="F11" s="19"/>
      <c r="G11" s="20"/>
      <c r="H11" s="20"/>
      <c r="I11" s="11" t="str">
        <f>IF(COUNTA(WeeklyCatchup[[#This Row],[Item or milestone]:[Meeting outcome]])=0,"",IF(WeeklyCatchup[[#This Row],[Status]]="Complete","COMPLETE",IF(WeeklyCatchup[[#This Row],[Status]]="Blocked","BLOCKED",IF(NOT(ISNUMBER(WeeklyCatchup[[#This Row],[Due date]])),"ON TRACK",IF(WeeklyCatchup[[#This Row],[Due date]]&lt;ReviewDate,"OVERDUE",IF(WeeklyCatchup[[#This Row],[Due date]]&lt;=ReviewDate+7,"DUE SOON","ON TRACK"))))))</f>
        <v/>
      </c>
    </row>
    <row r="12" spans="1:9" ht="33.950000000000003" customHeight="1" x14ac:dyDescent="0.25">
      <c r="A12" s="18"/>
      <c r="B12" s="19"/>
      <c r="C12" s="20"/>
      <c r="D12" s="19"/>
      <c r="E12" s="21"/>
      <c r="F12" s="19"/>
      <c r="G12" s="20"/>
      <c r="H12" s="20"/>
      <c r="I12" s="11" t="str">
        <f>IF(COUNTA(WeeklyCatchup[[#This Row],[Item or milestone]:[Meeting outcome]])=0,"",IF(WeeklyCatchup[[#This Row],[Status]]="Complete","COMPLETE",IF(WeeklyCatchup[[#This Row],[Status]]="Blocked","BLOCKED",IF(NOT(ISNUMBER(WeeklyCatchup[[#This Row],[Due date]])),"ON TRACK",IF(WeeklyCatchup[[#This Row],[Due date]]&lt;ReviewDate,"OVERDUE",IF(WeeklyCatchup[[#This Row],[Due date]]&lt;=ReviewDate+7,"DUE SOON","ON TRACK"))))))</f>
        <v/>
      </c>
    </row>
    <row r="13" spans="1:9" ht="33.950000000000003" customHeight="1" x14ac:dyDescent="0.25">
      <c r="A13" s="18"/>
      <c r="B13" s="19"/>
      <c r="C13" s="20"/>
      <c r="D13" s="19"/>
      <c r="E13" s="21"/>
      <c r="F13" s="19"/>
      <c r="G13" s="20"/>
      <c r="H13" s="20"/>
      <c r="I13" s="11" t="str">
        <f>IF(COUNTA(WeeklyCatchup[[#This Row],[Item or milestone]:[Meeting outcome]])=0,"",IF(WeeklyCatchup[[#This Row],[Status]]="Complete","COMPLETE",IF(WeeklyCatchup[[#This Row],[Status]]="Blocked","BLOCKED",IF(NOT(ISNUMBER(WeeklyCatchup[[#This Row],[Due date]])),"ON TRACK",IF(WeeklyCatchup[[#This Row],[Due date]]&lt;ReviewDate,"OVERDUE",IF(WeeklyCatchup[[#This Row],[Due date]]&lt;=ReviewDate+7,"DUE SOON","ON TRACK"))))))</f>
        <v/>
      </c>
    </row>
    <row r="14" spans="1:9" ht="33.950000000000003" customHeight="1" x14ac:dyDescent="0.25">
      <c r="A14" s="18"/>
      <c r="B14" s="19"/>
      <c r="C14" s="20"/>
      <c r="D14" s="19"/>
      <c r="E14" s="21"/>
      <c r="F14" s="19"/>
      <c r="G14" s="20"/>
      <c r="H14" s="20"/>
      <c r="I14" s="11" t="str">
        <f>IF(COUNTA(WeeklyCatchup[[#This Row],[Item or milestone]:[Meeting outcome]])=0,"",IF(WeeklyCatchup[[#This Row],[Status]]="Complete","COMPLETE",IF(WeeklyCatchup[[#This Row],[Status]]="Blocked","BLOCKED",IF(NOT(ISNUMBER(WeeklyCatchup[[#This Row],[Due date]])),"ON TRACK",IF(WeeklyCatchup[[#This Row],[Due date]]&lt;ReviewDate,"OVERDUE",IF(WeeklyCatchup[[#This Row],[Due date]]&lt;=ReviewDate+7,"DUE SOON","ON TRACK"))))))</f>
        <v/>
      </c>
    </row>
    <row r="15" spans="1:9" ht="33.950000000000003" customHeight="1" x14ac:dyDescent="0.25">
      <c r="A15" s="18"/>
      <c r="B15" s="19"/>
      <c r="C15" s="20"/>
      <c r="D15" s="19"/>
      <c r="E15" s="21"/>
      <c r="F15" s="19"/>
      <c r="G15" s="20"/>
      <c r="H15" s="20"/>
      <c r="I15" s="11" t="str">
        <f>IF(COUNTA(WeeklyCatchup[[#This Row],[Item or milestone]:[Meeting outcome]])=0,"",IF(WeeklyCatchup[[#This Row],[Status]]="Complete","COMPLETE",IF(WeeklyCatchup[[#This Row],[Status]]="Blocked","BLOCKED",IF(NOT(ISNUMBER(WeeklyCatchup[[#This Row],[Due date]])),"ON TRACK",IF(WeeklyCatchup[[#This Row],[Due date]]&lt;ReviewDate,"OVERDUE",IF(WeeklyCatchup[[#This Row],[Due date]]&lt;=ReviewDate+7,"DUE SOON","ON TRACK"))))))</f>
        <v/>
      </c>
    </row>
    <row r="16" spans="1:9" ht="33.950000000000003" customHeight="1" x14ac:dyDescent="0.25">
      <c r="A16" s="18"/>
      <c r="B16" s="19"/>
      <c r="C16" s="20"/>
      <c r="D16" s="19"/>
      <c r="E16" s="21"/>
      <c r="F16" s="19"/>
      <c r="G16" s="20"/>
      <c r="H16" s="20"/>
      <c r="I16" s="11" t="str">
        <f>IF(COUNTA(WeeklyCatchup[[#This Row],[Item or milestone]:[Meeting outcome]])=0,"",IF(WeeklyCatchup[[#This Row],[Status]]="Complete","COMPLETE",IF(WeeklyCatchup[[#This Row],[Status]]="Blocked","BLOCKED",IF(NOT(ISNUMBER(WeeklyCatchup[[#This Row],[Due date]])),"ON TRACK",IF(WeeklyCatchup[[#This Row],[Due date]]&lt;ReviewDate,"OVERDUE",IF(WeeklyCatchup[[#This Row],[Due date]]&lt;=ReviewDate+7,"DUE SOON","ON TRACK"))))))</f>
        <v/>
      </c>
    </row>
    <row r="17" spans="1:9" ht="33.950000000000003" customHeight="1" x14ac:dyDescent="0.25">
      <c r="A17" s="18"/>
      <c r="B17" s="19"/>
      <c r="C17" s="20"/>
      <c r="D17" s="19"/>
      <c r="E17" s="21"/>
      <c r="F17" s="19"/>
      <c r="G17" s="20"/>
      <c r="H17" s="20"/>
      <c r="I17" s="11" t="str">
        <f>IF(COUNTA(WeeklyCatchup[[#This Row],[Item or milestone]:[Meeting outcome]])=0,"",IF(WeeklyCatchup[[#This Row],[Status]]="Complete","COMPLETE",IF(WeeklyCatchup[[#This Row],[Status]]="Blocked","BLOCKED",IF(NOT(ISNUMBER(WeeklyCatchup[[#This Row],[Due date]])),"ON TRACK",IF(WeeklyCatchup[[#This Row],[Due date]]&lt;ReviewDate,"OVERDUE",IF(WeeklyCatchup[[#This Row],[Due date]]&lt;=ReviewDate+7,"DUE SOON","ON TRACK"))))))</f>
        <v/>
      </c>
    </row>
    <row r="18" spans="1:9" ht="33.950000000000003" customHeight="1" x14ac:dyDescent="0.25">
      <c r="A18" s="18"/>
      <c r="B18" s="19"/>
      <c r="C18" s="20"/>
      <c r="D18" s="19"/>
      <c r="E18" s="21"/>
      <c r="F18" s="19"/>
      <c r="G18" s="20"/>
      <c r="H18" s="20"/>
      <c r="I18" s="11" t="str">
        <f>IF(COUNTA(WeeklyCatchup[[#This Row],[Item or milestone]:[Meeting outcome]])=0,"",IF(WeeklyCatchup[[#This Row],[Status]]="Complete","COMPLETE",IF(WeeklyCatchup[[#This Row],[Status]]="Blocked","BLOCKED",IF(NOT(ISNUMBER(WeeklyCatchup[[#This Row],[Due date]])),"ON TRACK",IF(WeeklyCatchup[[#This Row],[Due date]]&lt;ReviewDate,"OVERDUE",IF(WeeklyCatchup[[#This Row],[Due date]]&lt;=ReviewDate+7,"DUE SOON","ON TRACK"))))))</f>
        <v/>
      </c>
    </row>
    <row r="19" spans="1:9" ht="33.950000000000003" customHeight="1" x14ac:dyDescent="0.25">
      <c r="A19" s="18"/>
      <c r="B19" s="19"/>
      <c r="C19" s="20"/>
      <c r="D19" s="19"/>
      <c r="E19" s="21"/>
      <c r="F19" s="19"/>
      <c r="G19" s="20"/>
      <c r="H19" s="20"/>
      <c r="I19" s="11" t="str">
        <f>IF(COUNTA(WeeklyCatchup[[#This Row],[Item or milestone]:[Meeting outcome]])=0,"",IF(WeeklyCatchup[[#This Row],[Status]]="Complete","COMPLETE",IF(WeeklyCatchup[[#This Row],[Status]]="Blocked","BLOCKED",IF(NOT(ISNUMBER(WeeklyCatchup[[#This Row],[Due date]])),"ON TRACK",IF(WeeklyCatchup[[#This Row],[Due date]]&lt;ReviewDate,"OVERDUE",IF(WeeklyCatchup[[#This Row],[Due date]]&lt;=ReviewDate+7,"DUE SOON","ON TRACK"))))))</f>
        <v/>
      </c>
    </row>
    <row r="20" spans="1:9" ht="33.950000000000003" customHeight="1" x14ac:dyDescent="0.25">
      <c r="A20" s="18"/>
      <c r="B20" s="19"/>
      <c r="C20" s="20"/>
      <c r="D20" s="19"/>
      <c r="E20" s="21"/>
      <c r="F20" s="19"/>
      <c r="G20" s="20"/>
      <c r="H20" s="20"/>
      <c r="I20" s="11" t="str">
        <f>IF(COUNTA(WeeklyCatchup[[#This Row],[Item or milestone]:[Meeting outcome]])=0,"",IF(WeeklyCatchup[[#This Row],[Status]]="Complete","COMPLETE",IF(WeeklyCatchup[[#This Row],[Status]]="Blocked","BLOCKED",IF(NOT(ISNUMBER(WeeklyCatchup[[#This Row],[Due date]])),"ON TRACK",IF(WeeklyCatchup[[#This Row],[Due date]]&lt;ReviewDate,"OVERDUE",IF(WeeklyCatchup[[#This Row],[Due date]]&lt;=ReviewDate+7,"DUE SOON","ON TRACK"))))))</f>
        <v/>
      </c>
    </row>
    <row r="21" spans="1:9" ht="33.950000000000003" customHeight="1" x14ac:dyDescent="0.25">
      <c r="A21" s="18"/>
      <c r="B21" s="19"/>
      <c r="C21" s="20"/>
      <c r="D21" s="19"/>
      <c r="E21" s="21"/>
      <c r="F21" s="19"/>
      <c r="G21" s="20"/>
      <c r="H21" s="20"/>
      <c r="I21" s="11" t="str">
        <f>IF(COUNTA(WeeklyCatchup[[#This Row],[Item or milestone]:[Meeting outcome]])=0,"",IF(WeeklyCatchup[[#This Row],[Status]]="Complete","COMPLETE",IF(WeeklyCatchup[[#This Row],[Status]]="Blocked","BLOCKED",IF(NOT(ISNUMBER(WeeklyCatchup[[#This Row],[Due date]])),"ON TRACK",IF(WeeklyCatchup[[#This Row],[Due date]]&lt;ReviewDate,"OVERDUE",IF(WeeklyCatchup[[#This Row],[Due date]]&lt;=ReviewDate+7,"DUE SOON","ON TRACK"))))))</f>
        <v/>
      </c>
    </row>
    <row r="22" spans="1:9" ht="33.950000000000003" customHeight="1" x14ac:dyDescent="0.25">
      <c r="A22" s="18"/>
      <c r="B22" s="19"/>
      <c r="C22" s="20"/>
      <c r="D22" s="19"/>
      <c r="E22" s="21"/>
      <c r="F22" s="19"/>
      <c r="G22" s="20"/>
      <c r="H22" s="20"/>
      <c r="I22" s="11" t="str">
        <f>IF(COUNTA(WeeklyCatchup[[#This Row],[Item or milestone]:[Meeting outcome]])=0,"",IF(WeeklyCatchup[[#This Row],[Status]]="Complete","COMPLETE",IF(WeeklyCatchup[[#This Row],[Status]]="Blocked","BLOCKED",IF(NOT(ISNUMBER(WeeklyCatchup[[#This Row],[Due date]])),"ON TRACK",IF(WeeklyCatchup[[#This Row],[Due date]]&lt;ReviewDate,"OVERDUE",IF(WeeklyCatchup[[#This Row],[Due date]]&lt;=ReviewDate+7,"DUE SOON","ON TRACK"))))))</f>
        <v/>
      </c>
    </row>
    <row r="23" spans="1:9" ht="33.950000000000003" customHeight="1" x14ac:dyDescent="0.25">
      <c r="A23" s="18"/>
      <c r="B23" s="19"/>
      <c r="C23" s="20"/>
      <c r="D23" s="19"/>
      <c r="E23" s="21"/>
      <c r="F23" s="19"/>
      <c r="G23" s="20"/>
      <c r="H23" s="20"/>
      <c r="I23" s="11" t="str">
        <f>IF(COUNTA(WeeklyCatchup[[#This Row],[Item or milestone]:[Meeting outcome]])=0,"",IF(WeeklyCatchup[[#This Row],[Status]]="Complete","COMPLETE",IF(WeeklyCatchup[[#This Row],[Status]]="Blocked","BLOCKED",IF(NOT(ISNUMBER(WeeklyCatchup[[#This Row],[Due date]])),"ON TRACK",IF(WeeklyCatchup[[#This Row],[Due date]]&lt;ReviewDate,"OVERDUE",IF(WeeklyCatchup[[#This Row],[Due date]]&lt;=ReviewDate+7,"DUE SOON","ON TRACK"))))))</f>
        <v/>
      </c>
    </row>
    <row r="24" spans="1:9" ht="33.950000000000003" customHeight="1" x14ac:dyDescent="0.25">
      <c r="A24" s="18"/>
      <c r="B24" s="19"/>
      <c r="C24" s="20"/>
      <c r="D24" s="19"/>
      <c r="E24" s="21"/>
      <c r="F24" s="19"/>
      <c r="G24" s="20"/>
      <c r="H24" s="20"/>
      <c r="I24" s="11" t="str">
        <f>IF(COUNTA(WeeklyCatchup[[#This Row],[Item or milestone]:[Meeting outcome]])=0,"",IF(WeeklyCatchup[[#This Row],[Status]]="Complete","COMPLETE",IF(WeeklyCatchup[[#This Row],[Status]]="Blocked","BLOCKED",IF(NOT(ISNUMBER(WeeklyCatchup[[#This Row],[Due date]])),"ON TRACK",IF(WeeklyCatchup[[#This Row],[Due date]]&lt;ReviewDate,"OVERDUE",IF(WeeklyCatchup[[#This Row],[Due date]]&lt;=ReviewDate+7,"DUE SOON","ON TRACK"))))))</f>
        <v/>
      </c>
    </row>
    <row r="25" spans="1:9" ht="33.950000000000003" customHeight="1" x14ac:dyDescent="0.25">
      <c r="A25" s="18"/>
      <c r="B25" s="19"/>
      <c r="C25" s="20"/>
      <c r="D25" s="19"/>
      <c r="E25" s="21"/>
      <c r="F25" s="19"/>
      <c r="G25" s="20"/>
      <c r="H25" s="20"/>
      <c r="I25" s="11" t="str">
        <f>IF(COUNTA(WeeklyCatchup[[#This Row],[Item or milestone]:[Meeting outcome]])=0,"",IF(WeeklyCatchup[[#This Row],[Status]]="Complete","COMPLETE",IF(WeeklyCatchup[[#This Row],[Status]]="Blocked","BLOCKED",IF(NOT(ISNUMBER(WeeklyCatchup[[#This Row],[Due date]])),"ON TRACK",IF(WeeklyCatchup[[#This Row],[Due date]]&lt;ReviewDate,"OVERDUE",IF(WeeklyCatchup[[#This Row],[Due date]]&lt;=ReviewDate+7,"DUE SOON","ON TRACK"))))))</f>
        <v/>
      </c>
    </row>
    <row r="26" spans="1:9" ht="33.950000000000003" customHeight="1" x14ac:dyDescent="0.25">
      <c r="A26" s="18"/>
      <c r="B26" s="19"/>
      <c r="C26" s="20"/>
      <c r="D26" s="19"/>
      <c r="E26" s="21"/>
      <c r="F26" s="19"/>
      <c r="G26" s="20"/>
      <c r="H26" s="20"/>
      <c r="I26" s="11" t="str">
        <f>IF(COUNTA(WeeklyCatchup[[#This Row],[Item or milestone]:[Meeting outcome]])=0,"",IF(WeeklyCatchup[[#This Row],[Status]]="Complete","COMPLETE",IF(WeeklyCatchup[[#This Row],[Status]]="Blocked","BLOCKED",IF(NOT(ISNUMBER(WeeklyCatchup[[#This Row],[Due date]])),"ON TRACK",IF(WeeklyCatchup[[#This Row],[Due date]]&lt;ReviewDate,"OVERDUE",IF(WeeklyCatchup[[#This Row],[Due date]]&lt;=ReviewDate+7,"DUE SOON","ON TRACK"))))))</f>
        <v/>
      </c>
    </row>
    <row r="27" spans="1:9" ht="33.950000000000003" customHeight="1" x14ac:dyDescent="0.25">
      <c r="A27" s="18"/>
      <c r="B27" s="19"/>
      <c r="C27" s="20"/>
      <c r="D27" s="19"/>
      <c r="E27" s="21"/>
      <c r="F27" s="19"/>
      <c r="G27" s="20"/>
      <c r="H27" s="20"/>
      <c r="I27" s="11" t="str">
        <f>IF(COUNTA(WeeklyCatchup[[#This Row],[Item or milestone]:[Meeting outcome]])=0,"",IF(WeeklyCatchup[[#This Row],[Status]]="Complete","COMPLETE",IF(WeeklyCatchup[[#This Row],[Status]]="Blocked","BLOCKED",IF(NOT(ISNUMBER(WeeklyCatchup[[#This Row],[Due date]])),"ON TRACK",IF(WeeklyCatchup[[#This Row],[Due date]]&lt;ReviewDate,"OVERDUE",IF(WeeklyCatchup[[#This Row],[Due date]]&lt;=ReviewDate+7,"DUE SOON","ON TRACK"))))))</f>
        <v/>
      </c>
    </row>
    <row r="28" spans="1:9" ht="33.950000000000003" customHeight="1" x14ac:dyDescent="0.25">
      <c r="A28" s="18"/>
      <c r="B28" s="19"/>
      <c r="C28" s="20"/>
      <c r="D28" s="19"/>
      <c r="E28" s="21"/>
      <c r="F28" s="19"/>
      <c r="G28" s="20"/>
      <c r="H28" s="20"/>
      <c r="I28" s="11" t="str">
        <f>IF(COUNTA(WeeklyCatchup[[#This Row],[Item or milestone]:[Meeting outcome]])=0,"",IF(WeeklyCatchup[[#This Row],[Status]]="Complete","COMPLETE",IF(WeeklyCatchup[[#This Row],[Status]]="Blocked","BLOCKED",IF(NOT(ISNUMBER(WeeklyCatchup[[#This Row],[Due date]])),"ON TRACK",IF(WeeklyCatchup[[#This Row],[Due date]]&lt;ReviewDate,"OVERDUE",IF(WeeklyCatchup[[#This Row],[Due date]]&lt;=ReviewDate+7,"DUE SOON","ON TRACK"))))))</f>
        <v/>
      </c>
    </row>
    <row r="29" spans="1:9" ht="33.950000000000003" customHeight="1" x14ac:dyDescent="0.25">
      <c r="A29" s="22"/>
      <c r="B29" s="23"/>
      <c r="C29" s="24"/>
      <c r="D29" s="23"/>
      <c r="E29" s="25"/>
      <c r="F29" s="23"/>
      <c r="G29" s="24"/>
      <c r="H29" s="24"/>
      <c r="I29" s="12" t="str">
        <f>IF(COUNTA(WeeklyCatchup[[#This Row],[Item or milestone]:[Meeting outcome]])=0,"",IF(WeeklyCatchup[[#This Row],[Status]]="Complete","COMPLETE",IF(WeeklyCatchup[[#This Row],[Status]]="Blocked","BLOCKED",IF(NOT(ISNUMBER(WeeklyCatchup[[#This Row],[Due date]])),"ON TRACK",IF(WeeklyCatchup[[#This Row],[Due date]]&lt;ReviewDate,"OVERDUE",IF(WeeklyCatchup[[#This Row],[Due date]]&lt;=ReviewDate+7,"DUE SOON","ON TRACK"))))))</f>
        <v/>
      </c>
    </row>
    <row r="30" spans="1:9" ht="8.1" customHeight="1" x14ac:dyDescent="0.25"/>
    <row r="31" spans="1:9" ht="15.95" customHeight="1" x14ac:dyDescent="0.25">
      <c r="A31" s="13" t="s">
        <v>35</v>
      </c>
      <c r="B31" s="4"/>
      <c r="C31" s="4"/>
      <c r="D31" s="4"/>
      <c r="E31" s="4"/>
      <c r="F31" s="4"/>
      <c r="G31" s="4"/>
      <c r="H31" s="4"/>
      <c r="I31" s="4"/>
    </row>
  </sheetData>
  <sheetProtection algorithmName="SHA-512" hashValue="HIRB6fzA5/Qh74sdNcheChFjSoBHCTKSmTyfenG1k6+ODVx+htqIC+ZmWqdbRkd+JAh0jczPTcUoU6IRsc7Fzg==" saltValue="vZrWiks3dlHp/8GJ7i/rAw==" spinCount="100000" sheet="1" objects="1" formatColumns="0" formatRows="0" sort="0" autoFilter="0"/>
  <mergeCells count="5">
    <mergeCell ref="A1:I1"/>
    <mergeCell ref="A2:I2"/>
    <mergeCell ref="A3:I3"/>
    <mergeCell ref="C5:I5"/>
    <mergeCell ref="A31:I31"/>
  </mergeCells>
  <phoneticPr fontId="1" type="noConversion"/>
  <conditionalFormatting sqref="I8:I29">
    <cfRule type="expression" dxfId="15" priority="1" stopIfTrue="1">
      <formula>$I8="OVERDUE"</formula>
    </cfRule>
    <cfRule type="expression" dxfId="14" priority="2" stopIfTrue="1">
      <formula>$I8="BLOCKED"</formula>
    </cfRule>
    <cfRule type="expression" dxfId="13" priority="3" stopIfTrue="1">
      <formula>$I8="DUE SOON"</formula>
    </cfRule>
    <cfRule type="expression" dxfId="12" priority="4" stopIfTrue="1">
      <formula>$I8="ON TRACK"</formula>
    </cfRule>
    <cfRule type="expression" dxfId="11" priority="5" stopIfTrue="1">
      <formula>$I8="COMPLETE"</formula>
    </cfRule>
  </conditionalFormatting>
  <dataValidations count="5">
    <dataValidation allowBlank="1" showInputMessage="1" showErrorMessage="1" promptTitle="Date used for this review" prompt="Defaults to today. Type a fixed date (for example 03-Sep-2026) if you are preparing ahead of the meeting." sqref="B5" xr:uid="{A759E928-EA82-412A-A67C-5A9EFD56D523}"/>
    <dataValidation type="list" allowBlank="1" showInputMessage="1" showErrorMessage="1" promptTitle="Status" prompt="Choose from the list. Blocked and Complete drive the Attention column." sqref="F8:F29" xr:uid="{CBCB2F53-35D5-4CC1-A204-491DC531A568}">
      <formula1>L_Status</formula1>
    </dataValidation>
    <dataValidation type="list" allowBlank="1" showInputMessage="1" promptTitle="Current holder" prompt="Who is holding the item right now. Pick a suggestion or type a person, team or external party." sqref="B8:B29" xr:uid="{BA9E8849-253E-4CEA-821D-5E4538628ACF}">
      <formula1>L_Currentholder</formula1>
    </dataValidation>
    <dataValidation allowBlank="1" showInputMessage="1" showErrorMessage="1" promptTitle="Action owner" prompt="Type the person or team who will carry out the next action." sqref="D8:D29" xr:uid="{E5C57DA8-168F-4A8A-A68E-C942B3250713}"/>
    <dataValidation allowBlank="1" showInputMessage="1" showErrorMessage="1" promptTitle="Due date" prompt="When the next action is due, for example 03-Sep-2026. Leave blank if there is no date yet." sqref="E8:E29" xr:uid="{CE277926-E6A3-46EA-AE79-0BF0D056EF92}"/>
  </dataValidations>
  <printOptions horizontalCentered="1"/>
  <pageMargins left="0.35" right="0.35" top="0.44999999999999996" bottom="0.5" header="0.2" footer="0.25"/>
  <pageSetup paperSize="9" scale="59" orientation="landscape" horizontalDpi="0" verticalDpi="0" r:id="rId1"/>
  <headerFooter>
    <oddFooter>&amp;L&amp;"Calibri"&amp;8AuditClarity  |  Weekly Catch-up Sheet  v1.0&amp;C&amp;"Calibri"&amp;8Free resource - share it freely inside your organisation.  auditclaritytools.com&amp;R&amp;"Calibri"&amp;8Page &amp;P of &amp;N</oddFooter>
  </headerFooter>
  <ignoredErrors>
    <ignoredError sqref="B5 E8:E9" unlockedFormula="1" formula="1" formulaRange="1" emptyCellReference="1"/>
  </ignoredErrors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01508-E255-487A-9380-BC469F4047FE}">
  <dimension ref="A1:B8"/>
  <sheetViews>
    <sheetView workbookViewId="0"/>
  </sheetViews>
  <sheetFormatPr defaultRowHeight="12.75" x14ac:dyDescent="0.25"/>
  <cols>
    <col min="1" max="2" width="22.625" style="2" customWidth="1"/>
    <col min="3" max="16384" width="9" style="2"/>
  </cols>
  <sheetData>
    <row r="1" spans="1:2" x14ac:dyDescent="0.25">
      <c r="A1" s="44" t="s">
        <v>0</v>
      </c>
    </row>
    <row r="2" spans="1:2" x14ac:dyDescent="0.25">
      <c r="A2" s="45" t="s">
        <v>1</v>
      </c>
      <c r="B2" s="45" t="s">
        <v>7</v>
      </c>
    </row>
    <row r="3" spans="1:2" x14ac:dyDescent="0.25">
      <c r="A3" s="2" t="s">
        <v>2</v>
      </c>
      <c r="B3" s="2" t="s">
        <v>8</v>
      </c>
    </row>
    <row r="4" spans="1:2" x14ac:dyDescent="0.25">
      <c r="A4" s="2" t="s">
        <v>3</v>
      </c>
      <c r="B4" s="2" t="s">
        <v>9</v>
      </c>
    </row>
    <row r="5" spans="1:2" x14ac:dyDescent="0.25">
      <c r="A5" s="2" t="s">
        <v>4</v>
      </c>
      <c r="B5" s="2" t="s">
        <v>10</v>
      </c>
    </row>
    <row r="6" spans="1:2" x14ac:dyDescent="0.25">
      <c r="A6" s="2" t="s">
        <v>5</v>
      </c>
      <c r="B6" s="2" t="s">
        <v>11</v>
      </c>
    </row>
    <row r="7" spans="1:2" x14ac:dyDescent="0.25">
      <c r="A7" s="2" t="s">
        <v>6</v>
      </c>
      <c r="B7" s="2" t="s">
        <v>12</v>
      </c>
    </row>
    <row r="8" spans="1:2" x14ac:dyDescent="0.25">
      <c r="B8" s="2" t="s">
        <v>13</v>
      </c>
    </row>
  </sheetData>
  <sheetProtection algorithmName="SHA-512" hashValue="O7v1jv4IMkrUkv4ur+GyTxSWgwbv7A6BdsLJEI0/YDJnZtoET1hcDYxrPTePm9cNBfy1sWFrtaL92ht5lLG2Mw==" saltValue="fk0LKEeewampQuD8O1uaMQ==" spinCount="100000" sheet="1" objects="1" scenarios="1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5</vt:i4>
      </vt:variant>
    </vt:vector>
  </HeadingPairs>
  <TitlesOfParts>
    <vt:vector size="7" baseType="lpstr">
      <vt:lpstr>Read Me</vt:lpstr>
      <vt:lpstr>Weekly Catch-up</vt:lpstr>
      <vt:lpstr>L_Currentholder</vt:lpstr>
      <vt:lpstr>L_Status</vt:lpstr>
      <vt:lpstr>'Read Me'!Print_Area</vt:lpstr>
      <vt:lpstr>'Weekly Catch-up'!Print_Area</vt:lpstr>
      <vt:lpstr>'Weekly Catch-up'!Print_Titles</vt:lpstr>
    </vt:vector>
  </TitlesOfParts>
  <Company>AuditClarity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AuditClarity Weekly Audit Catch-up Sheet</dc:title>
  <dc:subject>A focused view of the items that need attention in your next audit meeting</dc:subject>
  <dc:creator>AuditClarity</dc:creator>
  <dc:description>Free AuditClarity resource v1.0. auditclaritytools.com</dc:description>
  <cp:lastModifiedBy>AuditClarity</cp:lastModifiedBy>
  <dcterms:created xsi:type="dcterms:W3CDTF">2026-08-25T12:55:19Z</dcterms:created>
  <dcterms:modified xsi:type="dcterms:W3CDTF">2026-08-25T12:55:30Z</dcterms:modified>
</cp:coreProperties>
</file>